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75" yWindow="120" windowWidth="18180" windowHeight="12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9" i="1"/>
  <c r="I19"/>
  <c r="L19" s="1"/>
  <c r="K16"/>
  <c r="I16"/>
  <c r="K22"/>
  <c r="I22"/>
  <c r="K21"/>
  <c r="I21"/>
  <c r="K20"/>
  <c r="I20"/>
  <c r="K15"/>
  <c r="I15"/>
  <c r="K18"/>
  <c r="I18"/>
  <c r="K17"/>
  <c r="I17"/>
  <c r="I7"/>
  <c r="I8"/>
  <c r="I9"/>
  <c r="I10"/>
  <c r="I11"/>
  <c r="I12"/>
  <c r="I13"/>
  <c r="I14"/>
  <c r="K9"/>
  <c r="K10"/>
  <c r="K11"/>
  <c r="K12"/>
  <c r="K13"/>
  <c r="K14"/>
  <c r="I4"/>
  <c r="I5"/>
  <c r="I6"/>
  <c r="K8"/>
  <c r="G8"/>
  <c r="K7"/>
  <c r="G7"/>
  <c r="K6"/>
  <c r="G6"/>
  <c r="K5"/>
  <c r="G5"/>
  <c r="K4"/>
  <c r="G4"/>
  <c r="K3"/>
  <c r="I3"/>
  <c r="G3"/>
  <c r="L16" l="1"/>
  <c r="L18"/>
  <c r="L21"/>
  <c r="L5"/>
  <c r="L20"/>
  <c r="L7"/>
  <c r="L17"/>
  <c r="L22"/>
  <c r="L14"/>
  <c r="L10"/>
  <c r="L11"/>
  <c r="L12"/>
  <c r="L4"/>
  <c r="L6"/>
  <c r="L8"/>
  <c r="L13"/>
  <c r="L9"/>
  <c r="L15"/>
  <c r="L3"/>
</calcChain>
</file>

<file path=xl/sharedStrings.xml><?xml version="1.0" encoding="utf-8"?>
<sst xmlns="http://schemas.openxmlformats.org/spreadsheetml/2006/main" count="84" uniqueCount="62">
  <si>
    <t>序号</t>
  </si>
  <si>
    <t>岗位</t>
  </si>
  <si>
    <t>准考证号</t>
  </si>
  <si>
    <t>姓名</t>
  </si>
  <si>
    <t>笔试成绩</t>
  </si>
  <si>
    <r>
      <rPr>
        <b/>
        <sz val="12"/>
        <rFont val="宋体"/>
        <charset val="134"/>
      </rPr>
      <t>笔试成绩占</t>
    </r>
    <r>
      <rPr>
        <b/>
        <sz val="12"/>
        <rFont val="Arial"/>
        <family val="2"/>
      </rPr>
      <t>30%</t>
    </r>
  </si>
  <si>
    <t>面试成绩</t>
  </si>
  <si>
    <r>
      <rPr>
        <b/>
        <sz val="12"/>
        <rFont val="宋体"/>
        <charset val="134"/>
      </rPr>
      <t>面试成绩占</t>
    </r>
    <r>
      <rPr>
        <b/>
        <sz val="12"/>
        <rFont val="Arial"/>
        <family val="2"/>
      </rPr>
      <t>30%</t>
    </r>
  </si>
  <si>
    <t>技能测试</t>
  </si>
  <si>
    <r>
      <rPr>
        <b/>
        <sz val="12"/>
        <rFont val="宋体"/>
        <charset val="134"/>
      </rPr>
      <t>技能测试占</t>
    </r>
    <r>
      <rPr>
        <b/>
        <sz val="12"/>
        <rFont val="Arial"/>
        <family val="2"/>
      </rPr>
      <t>40%</t>
    </r>
  </si>
  <si>
    <t>总成绩</t>
  </si>
  <si>
    <t>01</t>
  </si>
  <si>
    <t>201915010102</t>
  </si>
  <si>
    <t>张天宇</t>
  </si>
  <si>
    <t>02</t>
  </si>
  <si>
    <t>201915020102</t>
  </si>
  <si>
    <t>段君奕</t>
  </si>
  <si>
    <t>201915020105</t>
  </si>
  <si>
    <t>袁佳瑜</t>
  </si>
  <si>
    <t>201915020107</t>
  </si>
  <si>
    <t>宁煜程</t>
  </si>
  <si>
    <t>03</t>
  </si>
  <si>
    <t>201915030110</t>
  </si>
  <si>
    <t>卢雅君</t>
  </si>
  <si>
    <t>201915030112</t>
  </si>
  <si>
    <t>黄小妍</t>
  </si>
  <si>
    <t>陈治</t>
  </si>
  <si>
    <t>黄滢珊</t>
  </si>
  <si>
    <t>林梦雪</t>
  </si>
  <si>
    <t>尤佳莉</t>
  </si>
  <si>
    <t>欧悦欣</t>
  </si>
  <si>
    <t>林赫勋</t>
  </si>
  <si>
    <t>201910050202</t>
  </si>
  <si>
    <t>201910050203</t>
  </si>
  <si>
    <t>201910050205</t>
  </si>
  <si>
    <t>201910070216</t>
  </si>
  <si>
    <t>201910080219</t>
  </si>
  <si>
    <t>201910130224</t>
  </si>
  <si>
    <t>05</t>
    <phoneticPr fontId="6" type="noConversion"/>
  </si>
  <si>
    <t>07</t>
    <phoneticPr fontId="6" type="noConversion"/>
  </si>
  <si>
    <t>08</t>
    <phoneticPr fontId="6" type="noConversion"/>
  </si>
  <si>
    <t>张平云</t>
    <phoneticPr fontId="8" type="noConversion"/>
  </si>
  <si>
    <t>刘成诚</t>
    <phoneticPr fontId="8" type="noConversion"/>
  </si>
  <si>
    <t>马旭燕</t>
    <phoneticPr fontId="8" type="noConversion"/>
  </si>
  <si>
    <t>马宾宾</t>
    <phoneticPr fontId="8" type="noConversion"/>
  </si>
  <si>
    <t>江哲</t>
    <phoneticPr fontId="8" type="noConversion"/>
  </si>
  <si>
    <t>李佳颖</t>
    <rPh sb="0" eb="1">
      <t>li jia y</t>
    </rPh>
    <phoneticPr fontId="8" type="noConversion"/>
  </si>
  <si>
    <t>李雅文</t>
    <phoneticPr fontId="8" type="noConversion"/>
  </si>
  <si>
    <t>郭祖祺</t>
    <phoneticPr fontId="8" type="noConversion"/>
  </si>
  <si>
    <t>201914160119</t>
  </si>
  <si>
    <t>201914170120</t>
  </si>
  <si>
    <t>201914190123</t>
  </si>
  <si>
    <t>201914150115</t>
  </si>
  <si>
    <t>201914210125</t>
  </si>
  <si>
    <t>201914210126</t>
  </si>
  <si>
    <t>201914150118</t>
  </si>
  <si>
    <t>201914180121</t>
  </si>
  <si>
    <t>闽南师范大学2019年公开招聘校聘编外硕士教师考核总成绩</t>
    <phoneticPr fontId="6" type="noConversion"/>
  </si>
  <si>
    <t>学院</t>
    <phoneticPr fontId="6" type="noConversion"/>
  </si>
  <si>
    <t>新闻传播学院</t>
    <phoneticPr fontId="6" type="noConversion"/>
  </si>
  <si>
    <t>艺术学院</t>
    <phoneticPr fontId="6" type="noConversion"/>
  </si>
  <si>
    <t>体育学院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</si>
</sst>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Arial"/>
      <family val="2"/>
    </font>
    <font>
      <b/>
      <sz val="12"/>
      <name val="宋体"/>
      <charset val="134"/>
    </font>
    <font>
      <sz val="12"/>
      <name val="Arial"/>
      <family val="2"/>
    </font>
    <font>
      <sz val="10"/>
      <name val="Arial"/>
      <family val="2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2" xfId="1" applyFont="1" applyBorder="1" applyAlignment="1">
      <alignment horizontal="center" vertical="top" wrapText="1"/>
    </xf>
    <xf numFmtId="49" fontId="2" fillId="0" borderId="2" xfId="1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/>
    </xf>
    <xf numFmtId="176" fontId="2" fillId="0" borderId="2" xfId="1" applyNumberFormat="1" applyFont="1" applyBorder="1" applyAlignment="1">
      <alignment horizontal="center" vertical="top" wrapText="1"/>
    </xf>
    <xf numFmtId="176" fontId="4" fillId="0" borderId="2" xfId="1" applyNumberFormat="1" applyFont="1" applyBorder="1" applyAlignment="1">
      <alignment horizontal="center"/>
    </xf>
    <xf numFmtId="176" fontId="0" fillId="0" borderId="0" xfId="0" applyNumberFormat="1">
      <alignment vertical="center"/>
    </xf>
    <xf numFmtId="49" fontId="7" fillId="0" borderId="2" xfId="1" applyNumberFormat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P13" sqref="P13"/>
    </sheetView>
  </sheetViews>
  <sheetFormatPr defaultColWidth="9" defaultRowHeight="13.5"/>
  <cols>
    <col min="1" max="1" width="6.625" customWidth="1"/>
    <col min="2" max="2" width="8.125" style="1" customWidth="1"/>
    <col min="3" max="3" width="16.75" style="1" customWidth="1"/>
    <col min="4" max="4" width="20" customWidth="1"/>
    <col min="7" max="7" width="10.875" style="8" customWidth="1"/>
    <col min="8" max="8" width="9" customWidth="1"/>
    <col min="9" max="9" width="11.375" style="8" customWidth="1"/>
    <col min="10" max="10" width="9" customWidth="1"/>
    <col min="11" max="11" width="12.75" style="8" customWidth="1"/>
    <col min="12" max="12" width="10.75" style="8" customWidth="1"/>
  </cols>
  <sheetData>
    <row r="1" spans="1:12" ht="22.5">
      <c r="A1" s="11" t="s">
        <v>57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</row>
    <row r="2" spans="1:12" ht="31.5">
      <c r="A2" s="2" t="s">
        <v>0</v>
      </c>
      <c r="B2" s="3" t="s">
        <v>1</v>
      </c>
      <c r="C2" s="9" t="s">
        <v>58</v>
      </c>
      <c r="D2" s="2" t="s">
        <v>2</v>
      </c>
      <c r="E2" s="2" t="s">
        <v>3</v>
      </c>
      <c r="F2" s="4" t="s">
        <v>4</v>
      </c>
      <c r="G2" s="6" t="s">
        <v>5</v>
      </c>
      <c r="H2" s="2" t="s">
        <v>6</v>
      </c>
      <c r="I2" s="6" t="s">
        <v>7</v>
      </c>
      <c r="J2" s="4" t="s">
        <v>8</v>
      </c>
      <c r="K2" s="6" t="s">
        <v>9</v>
      </c>
      <c r="L2" s="6" t="s">
        <v>10</v>
      </c>
    </row>
    <row r="3" spans="1:12" ht="15">
      <c r="A3" s="5">
        <v>1</v>
      </c>
      <c r="B3" s="5" t="s">
        <v>11</v>
      </c>
      <c r="C3" s="10" t="s">
        <v>59</v>
      </c>
      <c r="D3" s="5" t="s">
        <v>12</v>
      </c>
      <c r="E3" s="5" t="s">
        <v>13</v>
      </c>
      <c r="F3" s="5">
        <v>59</v>
      </c>
      <c r="G3" s="7">
        <f>F3*30%</f>
        <v>17.7</v>
      </c>
      <c r="H3" s="5">
        <v>74.599999999999994</v>
      </c>
      <c r="I3" s="7">
        <f>H3*30%</f>
        <v>22.38</v>
      </c>
      <c r="J3" s="5">
        <v>85</v>
      </c>
      <c r="K3" s="7">
        <f>J3*40%</f>
        <v>34</v>
      </c>
      <c r="L3" s="7">
        <f>G3+I3+K3</f>
        <v>74.08</v>
      </c>
    </row>
    <row r="4" spans="1:12" ht="15">
      <c r="A4" s="5">
        <v>2</v>
      </c>
      <c r="B4" s="5" t="s">
        <v>14</v>
      </c>
      <c r="C4" s="10" t="s">
        <v>59</v>
      </c>
      <c r="D4" s="5" t="s">
        <v>15</v>
      </c>
      <c r="E4" s="5" t="s">
        <v>16</v>
      </c>
      <c r="F4" s="5">
        <v>81</v>
      </c>
      <c r="G4" s="7">
        <f>F4*30%</f>
        <v>24.3</v>
      </c>
      <c r="H4" s="5">
        <v>85.4</v>
      </c>
      <c r="I4" s="7">
        <f>H4*30%</f>
        <v>25.62</v>
      </c>
      <c r="J4" s="5">
        <v>87</v>
      </c>
      <c r="K4" s="7">
        <f>J4*40%</f>
        <v>34.800000000000004</v>
      </c>
      <c r="L4" s="7">
        <f>G4+I4+K4</f>
        <v>84.72</v>
      </c>
    </row>
    <row r="5" spans="1:12" ht="15">
      <c r="A5" s="5">
        <v>3</v>
      </c>
      <c r="B5" s="5" t="s">
        <v>14</v>
      </c>
      <c r="C5" s="10" t="s">
        <v>59</v>
      </c>
      <c r="D5" s="5" t="s">
        <v>17</v>
      </c>
      <c r="E5" s="5" t="s">
        <v>18</v>
      </c>
      <c r="F5" s="5">
        <v>75</v>
      </c>
      <c r="G5" s="7">
        <f>F5*30%</f>
        <v>22.5</v>
      </c>
      <c r="H5" s="5">
        <v>62.8</v>
      </c>
      <c r="I5" s="7">
        <f>H5*30%</f>
        <v>18.84</v>
      </c>
      <c r="J5" s="5">
        <v>51.6</v>
      </c>
      <c r="K5" s="7">
        <f>J5*40%</f>
        <v>20.64</v>
      </c>
      <c r="L5" s="7">
        <f>G5+I5+K5</f>
        <v>61.980000000000004</v>
      </c>
    </row>
    <row r="6" spans="1:12" ht="15">
      <c r="A6" s="5">
        <v>4</v>
      </c>
      <c r="B6" s="5" t="s">
        <v>14</v>
      </c>
      <c r="C6" s="10" t="s">
        <v>59</v>
      </c>
      <c r="D6" s="5" t="s">
        <v>19</v>
      </c>
      <c r="E6" s="5" t="s">
        <v>20</v>
      </c>
      <c r="F6" s="5">
        <v>84</v>
      </c>
      <c r="G6" s="7">
        <f>F6*30%</f>
        <v>25.2</v>
      </c>
      <c r="H6" s="5">
        <v>72.599999999999994</v>
      </c>
      <c r="I6" s="7">
        <f>H6*30%</f>
        <v>21.779999999999998</v>
      </c>
      <c r="J6" s="5">
        <v>73.599999999999994</v>
      </c>
      <c r="K6" s="7">
        <f>J6*40%</f>
        <v>29.439999999999998</v>
      </c>
      <c r="L6" s="7">
        <f>G6+I6+K6</f>
        <v>76.419999999999987</v>
      </c>
    </row>
    <row r="7" spans="1:12" ht="15">
      <c r="A7" s="5">
        <v>5</v>
      </c>
      <c r="B7" s="5" t="s">
        <v>21</v>
      </c>
      <c r="C7" s="10" t="s">
        <v>59</v>
      </c>
      <c r="D7" s="5" t="s">
        <v>22</v>
      </c>
      <c r="E7" s="5" t="s">
        <v>23</v>
      </c>
      <c r="F7" s="5">
        <v>82</v>
      </c>
      <c r="G7" s="7">
        <f>F7*30%</f>
        <v>24.599999999999998</v>
      </c>
      <c r="H7" s="5">
        <v>65</v>
      </c>
      <c r="I7" s="7">
        <f>H7*30%</f>
        <v>19.5</v>
      </c>
      <c r="J7" s="5">
        <v>70.2</v>
      </c>
      <c r="K7" s="7">
        <f>J7*40%</f>
        <v>28.080000000000002</v>
      </c>
      <c r="L7" s="7">
        <f>G7+I7+K7</f>
        <v>72.179999999999993</v>
      </c>
    </row>
    <row r="8" spans="1:12" ht="15">
      <c r="A8" s="5">
        <v>6</v>
      </c>
      <c r="B8" s="5" t="s">
        <v>21</v>
      </c>
      <c r="C8" s="10" t="s">
        <v>59</v>
      </c>
      <c r="D8" s="5" t="s">
        <v>24</v>
      </c>
      <c r="E8" s="5" t="s">
        <v>25</v>
      </c>
      <c r="F8" s="5">
        <v>84</v>
      </c>
      <c r="G8" s="7">
        <f>F8*30%</f>
        <v>25.2</v>
      </c>
      <c r="H8" s="5">
        <v>68.8</v>
      </c>
      <c r="I8" s="7">
        <f>H8*30%</f>
        <v>20.639999999999997</v>
      </c>
      <c r="J8" s="5">
        <v>71.2</v>
      </c>
      <c r="K8" s="7">
        <f>J8*40%</f>
        <v>28.480000000000004</v>
      </c>
      <c r="L8" s="7">
        <f>G8+I8+K8</f>
        <v>74.319999999999993</v>
      </c>
    </row>
    <row r="9" spans="1:12" ht="15">
      <c r="A9" s="5">
        <v>7</v>
      </c>
      <c r="B9" s="5" t="s">
        <v>38</v>
      </c>
      <c r="C9" s="10" t="s">
        <v>60</v>
      </c>
      <c r="D9" s="5" t="s">
        <v>32</v>
      </c>
      <c r="E9" s="5" t="s">
        <v>26</v>
      </c>
      <c r="F9" s="5">
        <v>65</v>
      </c>
      <c r="G9" s="7">
        <v>19.5</v>
      </c>
      <c r="H9" s="5">
        <v>76.8</v>
      </c>
      <c r="I9" s="7">
        <f>H9*30%</f>
        <v>23.04</v>
      </c>
      <c r="J9" s="5">
        <v>85.2</v>
      </c>
      <c r="K9" s="7">
        <f>J9*40%</f>
        <v>34.080000000000005</v>
      </c>
      <c r="L9" s="7">
        <f>G9+I9+K9</f>
        <v>76.62</v>
      </c>
    </row>
    <row r="10" spans="1:12" ht="15">
      <c r="A10" s="5">
        <v>8</v>
      </c>
      <c r="B10" s="5" t="s">
        <v>38</v>
      </c>
      <c r="C10" s="10" t="s">
        <v>60</v>
      </c>
      <c r="D10" s="5" t="s">
        <v>33</v>
      </c>
      <c r="E10" s="5" t="s">
        <v>27</v>
      </c>
      <c r="F10" s="5">
        <v>69</v>
      </c>
      <c r="G10" s="7">
        <v>20.7</v>
      </c>
      <c r="H10" s="5">
        <v>89</v>
      </c>
      <c r="I10" s="7">
        <f>H10*30%</f>
        <v>26.7</v>
      </c>
      <c r="J10" s="5">
        <v>88.2</v>
      </c>
      <c r="K10" s="7">
        <f>J10*40%</f>
        <v>35.28</v>
      </c>
      <c r="L10" s="7">
        <f>G10+I10+K10</f>
        <v>82.68</v>
      </c>
    </row>
    <row r="11" spans="1:12" ht="15">
      <c r="A11" s="5">
        <v>9</v>
      </c>
      <c r="B11" s="5" t="s">
        <v>38</v>
      </c>
      <c r="C11" s="10" t="s">
        <v>60</v>
      </c>
      <c r="D11" s="5" t="s">
        <v>34</v>
      </c>
      <c r="E11" s="5" t="s">
        <v>28</v>
      </c>
      <c r="F11" s="5">
        <v>81</v>
      </c>
      <c r="G11" s="7">
        <v>24.3</v>
      </c>
      <c r="H11" s="5">
        <v>86.4</v>
      </c>
      <c r="I11" s="7">
        <f>H11*30%</f>
        <v>25.92</v>
      </c>
      <c r="J11" s="5">
        <v>88.8</v>
      </c>
      <c r="K11" s="7">
        <f>J11*40%</f>
        <v>35.520000000000003</v>
      </c>
      <c r="L11" s="7">
        <f>G11+I11+K11</f>
        <v>85.740000000000009</v>
      </c>
    </row>
    <row r="12" spans="1:12" ht="15">
      <c r="A12" s="5">
        <v>10</v>
      </c>
      <c r="B12" s="5" t="s">
        <v>39</v>
      </c>
      <c r="C12" s="10" t="s">
        <v>60</v>
      </c>
      <c r="D12" s="5" t="s">
        <v>35</v>
      </c>
      <c r="E12" s="5" t="s">
        <v>29</v>
      </c>
      <c r="F12" s="5">
        <v>65</v>
      </c>
      <c r="G12" s="7">
        <v>19.5</v>
      </c>
      <c r="H12" s="5">
        <v>76.2</v>
      </c>
      <c r="I12" s="7">
        <f>H12*30%</f>
        <v>22.86</v>
      </c>
      <c r="J12" s="5">
        <v>79.599999999999994</v>
      </c>
      <c r="K12" s="7">
        <f>J12*40%</f>
        <v>31.84</v>
      </c>
      <c r="L12" s="7">
        <f>G12+I12+K12</f>
        <v>74.2</v>
      </c>
    </row>
    <row r="13" spans="1:12" ht="15">
      <c r="A13" s="5">
        <v>11</v>
      </c>
      <c r="B13" s="5" t="s">
        <v>40</v>
      </c>
      <c r="C13" s="10" t="s">
        <v>60</v>
      </c>
      <c r="D13" s="5" t="s">
        <v>36</v>
      </c>
      <c r="E13" s="5" t="s">
        <v>30</v>
      </c>
      <c r="F13" s="5">
        <v>81</v>
      </c>
      <c r="G13" s="7">
        <v>24.3</v>
      </c>
      <c r="H13" s="5">
        <v>86.4</v>
      </c>
      <c r="I13" s="7">
        <f>H13*30%</f>
        <v>25.92</v>
      </c>
      <c r="J13" s="5">
        <v>80.400000000000006</v>
      </c>
      <c r="K13" s="7">
        <f>J13*40%</f>
        <v>32.160000000000004</v>
      </c>
      <c r="L13" s="7">
        <f>G13+I13+K13</f>
        <v>82.38</v>
      </c>
    </row>
    <row r="14" spans="1:12" ht="15">
      <c r="A14" s="5">
        <v>12</v>
      </c>
      <c r="B14" s="5">
        <v>13</v>
      </c>
      <c r="C14" s="10" t="s">
        <v>60</v>
      </c>
      <c r="D14" s="5" t="s">
        <v>37</v>
      </c>
      <c r="E14" s="5" t="s">
        <v>31</v>
      </c>
      <c r="F14" s="5">
        <v>64</v>
      </c>
      <c r="G14" s="7">
        <v>19.2</v>
      </c>
      <c r="H14" s="5">
        <v>89.2</v>
      </c>
      <c r="I14" s="7">
        <f>H14*30%</f>
        <v>26.76</v>
      </c>
      <c r="J14" s="5">
        <v>73.2</v>
      </c>
      <c r="K14" s="7">
        <f>J14*40%</f>
        <v>29.28</v>
      </c>
      <c r="L14" s="7">
        <f>G14+I14+K14</f>
        <v>75.240000000000009</v>
      </c>
    </row>
    <row r="15" spans="1:12" ht="15">
      <c r="A15" s="5">
        <v>13</v>
      </c>
      <c r="B15" s="5">
        <v>15</v>
      </c>
      <c r="C15" s="10" t="s">
        <v>61</v>
      </c>
      <c r="D15" s="5" t="s">
        <v>52</v>
      </c>
      <c r="E15" s="5" t="s">
        <v>43</v>
      </c>
      <c r="F15" s="5">
        <v>60</v>
      </c>
      <c r="G15" s="7">
        <v>18</v>
      </c>
      <c r="H15" s="5">
        <v>85</v>
      </c>
      <c r="I15" s="7">
        <f>H15*30%</f>
        <v>25.5</v>
      </c>
      <c r="J15" s="5">
        <v>85.92</v>
      </c>
      <c r="K15" s="7">
        <f>J15*40%</f>
        <v>34.368000000000002</v>
      </c>
      <c r="L15" s="7">
        <f>G15+I15+K15</f>
        <v>77.867999999999995</v>
      </c>
    </row>
    <row r="16" spans="1:12" ht="15">
      <c r="A16" s="5">
        <v>14</v>
      </c>
      <c r="B16" s="5">
        <v>15</v>
      </c>
      <c r="C16" s="10" t="s">
        <v>61</v>
      </c>
      <c r="D16" s="5" t="s">
        <v>55</v>
      </c>
      <c r="E16" s="5" t="s">
        <v>47</v>
      </c>
      <c r="F16" s="5">
        <v>66</v>
      </c>
      <c r="G16" s="7">
        <v>19.8</v>
      </c>
      <c r="H16" s="5">
        <v>78.599999999999994</v>
      </c>
      <c r="I16" s="7">
        <f>H16*30%</f>
        <v>23.58</v>
      </c>
      <c r="J16" s="5">
        <v>70.7</v>
      </c>
      <c r="K16" s="7">
        <f>J16*40%</f>
        <v>28.28</v>
      </c>
      <c r="L16" s="7">
        <f>G16+I16+K16</f>
        <v>71.66</v>
      </c>
    </row>
    <row r="17" spans="1:12" ht="15">
      <c r="A17" s="5">
        <v>15</v>
      </c>
      <c r="B17" s="5">
        <v>16</v>
      </c>
      <c r="C17" s="10" t="s">
        <v>61</v>
      </c>
      <c r="D17" s="5" t="s">
        <v>49</v>
      </c>
      <c r="E17" s="5" t="s">
        <v>41</v>
      </c>
      <c r="F17" s="5">
        <v>64</v>
      </c>
      <c r="G17" s="7">
        <v>19.2</v>
      </c>
      <c r="H17" s="5">
        <v>88.4</v>
      </c>
      <c r="I17" s="7">
        <f>H17*30%</f>
        <v>26.52</v>
      </c>
      <c r="J17" s="5">
        <v>90.2</v>
      </c>
      <c r="K17" s="7">
        <f>J17*40%</f>
        <v>36.080000000000005</v>
      </c>
      <c r="L17" s="7">
        <f>G17+I17+K17</f>
        <v>81.800000000000011</v>
      </c>
    </row>
    <row r="18" spans="1:12" ht="15">
      <c r="A18" s="5">
        <v>16</v>
      </c>
      <c r="B18" s="5">
        <v>17</v>
      </c>
      <c r="C18" s="10" t="s">
        <v>61</v>
      </c>
      <c r="D18" s="5" t="s">
        <v>50</v>
      </c>
      <c r="E18" s="5" t="s">
        <v>42</v>
      </c>
      <c r="F18" s="5">
        <v>64</v>
      </c>
      <c r="G18" s="7">
        <v>19.2</v>
      </c>
      <c r="H18" s="5">
        <v>85.6</v>
      </c>
      <c r="I18" s="7">
        <f>H18*30%</f>
        <v>25.679999999999996</v>
      </c>
      <c r="J18" s="5">
        <v>87</v>
      </c>
      <c r="K18" s="7">
        <f>J18*40%</f>
        <v>34.800000000000004</v>
      </c>
      <c r="L18" s="7">
        <f>G18+I18+K18</f>
        <v>79.680000000000007</v>
      </c>
    </row>
    <row r="19" spans="1:12" ht="15">
      <c r="A19" s="5">
        <v>17</v>
      </c>
      <c r="B19" s="5">
        <v>18</v>
      </c>
      <c r="C19" s="10" t="s">
        <v>61</v>
      </c>
      <c r="D19" s="5" t="s">
        <v>56</v>
      </c>
      <c r="E19" s="5" t="s">
        <v>48</v>
      </c>
      <c r="F19" s="5">
        <v>49</v>
      </c>
      <c r="G19" s="7">
        <v>14.7</v>
      </c>
      <c r="H19" s="5">
        <v>72.599999999999994</v>
      </c>
      <c r="I19" s="7">
        <f>H19*30%</f>
        <v>21.779999999999998</v>
      </c>
      <c r="J19" s="5">
        <v>87.28</v>
      </c>
      <c r="K19" s="7">
        <f>J19*40%</f>
        <v>34.911999999999999</v>
      </c>
      <c r="L19" s="7">
        <f>G19+I19+K19</f>
        <v>71.391999999999996</v>
      </c>
    </row>
    <row r="20" spans="1:12" ht="15">
      <c r="A20" s="5">
        <v>18</v>
      </c>
      <c r="B20" s="5">
        <v>19</v>
      </c>
      <c r="C20" s="10" t="s">
        <v>61</v>
      </c>
      <c r="D20" s="5" t="s">
        <v>51</v>
      </c>
      <c r="E20" s="5" t="s">
        <v>44</v>
      </c>
      <c r="F20" s="5">
        <v>60</v>
      </c>
      <c r="G20" s="7">
        <v>18</v>
      </c>
      <c r="H20" s="5">
        <v>85.8</v>
      </c>
      <c r="I20" s="7">
        <f>H20*30%</f>
        <v>25.74</v>
      </c>
      <c r="J20" s="5">
        <v>83</v>
      </c>
      <c r="K20" s="7">
        <f>J20*40%</f>
        <v>33.200000000000003</v>
      </c>
      <c r="L20" s="7">
        <f>G20+I20+K20</f>
        <v>76.94</v>
      </c>
    </row>
    <row r="21" spans="1:12" ht="15">
      <c r="A21" s="5">
        <v>19</v>
      </c>
      <c r="B21" s="5">
        <v>21</v>
      </c>
      <c r="C21" s="10" t="s">
        <v>61</v>
      </c>
      <c r="D21" s="5" t="s">
        <v>53</v>
      </c>
      <c r="E21" s="5" t="s">
        <v>45</v>
      </c>
      <c r="F21" s="5">
        <v>61</v>
      </c>
      <c r="G21" s="7">
        <v>18.3</v>
      </c>
      <c r="H21" s="5">
        <v>79.2</v>
      </c>
      <c r="I21" s="7">
        <f>H21*30%</f>
        <v>23.76</v>
      </c>
      <c r="J21" s="5">
        <v>86.02</v>
      </c>
      <c r="K21" s="7">
        <f>J21*40%</f>
        <v>34.408000000000001</v>
      </c>
      <c r="L21" s="7">
        <f>G21+I21+K21</f>
        <v>76.468000000000004</v>
      </c>
    </row>
    <row r="22" spans="1:12" ht="15">
      <c r="A22" s="5">
        <v>20</v>
      </c>
      <c r="B22" s="5">
        <v>21</v>
      </c>
      <c r="C22" s="10" t="s">
        <v>61</v>
      </c>
      <c r="D22" s="5" t="s">
        <v>54</v>
      </c>
      <c r="E22" s="5" t="s">
        <v>46</v>
      </c>
      <c r="F22" s="5">
        <v>78</v>
      </c>
      <c r="G22" s="7">
        <v>23.4</v>
      </c>
      <c r="H22" s="5">
        <v>72.8</v>
      </c>
      <c r="I22" s="7">
        <f>H22*30%</f>
        <v>21.84</v>
      </c>
      <c r="J22" s="5">
        <v>71.28</v>
      </c>
      <c r="K22" s="7">
        <f>J22*40%</f>
        <v>28.512</v>
      </c>
      <c r="L22" s="7">
        <f>G22+I22+K22</f>
        <v>73.751999999999995</v>
      </c>
    </row>
  </sheetData>
  <sortState ref="B3:L22">
    <sortCondition ref="B3:B22"/>
    <sortCondition ref="D3:D22"/>
  </sortState>
  <mergeCells count="1">
    <mergeCell ref="A1:L1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2019-06-30T05:47:32Z</cp:lastPrinted>
  <dcterms:created xsi:type="dcterms:W3CDTF">2019-06-17T06:42:00Z</dcterms:created>
  <dcterms:modified xsi:type="dcterms:W3CDTF">2019-06-30T10:48:50Z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